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120"/>
  </bookViews>
  <sheets>
    <sheet name="Sheet1" sheetId="1" r:id="rId1"/>
  </sheets>
  <definedNames>
    <definedName name="_xlnm._FilterDatabase" localSheetId="0" hidden="1">Sheet1!$A$1:$J$38</definedName>
    <definedName name="OLE_LINK1" localSheetId="0">Sheet1!$E$14</definedName>
    <definedName name="_xlnm.Print_Area" localSheetId="0">Sheet1!$A$1:$J$43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15" i="1"/>
  <c r="I12" i="1"/>
  <c r="I6" i="1"/>
  <c r="I4" i="1"/>
  <c r="I19" i="1" l="1"/>
  <c r="I31" i="1" l="1"/>
  <c r="I24" i="1"/>
  <c r="I18" i="1"/>
  <c r="I14" i="1"/>
  <c r="I9" i="1"/>
  <c r="I8" i="1"/>
</calcChain>
</file>

<file path=xl/sharedStrings.xml><?xml version="1.0" encoding="utf-8"?>
<sst xmlns="http://schemas.openxmlformats.org/spreadsheetml/2006/main" count="261" uniqueCount="128">
  <si>
    <t>Nr. inreg</t>
  </si>
  <si>
    <t>Data</t>
  </si>
  <si>
    <t>Solicitant</t>
  </si>
  <si>
    <t>Suma solicitata</t>
  </si>
  <si>
    <t>Tip entitate</t>
  </si>
  <si>
    <t>23.03.2017</t>
  </si>
  <si>
    <t>USAMV Iasi</t>
  </si>
  <si>
    <t>CTT</t>
  </si>
  <si>
    <t>Municipiul Iasi - Tehnopolis</t>
  </si>
  <si>
    <t>24.03.2017</t>
  </si>
  <si>
    <t>ASOCIATIA DE DEZVOLTARE INTERCOMUNITARA ZONA METROPOLITANA VASLUI</t>
  </si>
  <si>
    <t>Domeniu</t>
  </si>
  <si>
    <t xml:space="preserve">SC PETAL SA </t>
  </si>
  <si>
    <t>Universitatea Tehnică Gheorghe Asachi</t>
  </si>
  <si>
    <t>Asociatia Reginnova NE</t>
  </si>
  <si>
    <t>PJIMM Iasi</t>
  </si>
  <si>
    <t>Spitalul Clinic Cai Ferate Iasi</t>
  </si>
  <si>
    <t>TIC</t>
  </si>
  <si>
    <t xml:space="preserve">UMF - Pharma-Tech </t>
  </si>
  <si>
    <t>Universitatea Vasile Alecsandri</t>
  </si>
  <si>
    <t>UMF - Dentara</t>
  </si>
  <si>
    <t>CIT</t>
  </si>
  <si>
    <t>UMF - BIOTECH</t>
  </si>
  <si>
    <t>Universitatea Națională de Arte George Enescu</t>
  </si>
  <si>
    <t>Statiunea de Cercetare-Dezvoltare pentru Cresterea  Ovinelor si Caprinelor Secuieni–Bacau</t>
  </si>
  <si>
    <t xml:space="preserve">STATIUNEA DE CERCETARE - DEZVOLTARE  PENTRU LEGUMICULTURĂ BACÃU </t>
  </si>
  <si>
    <t>CJ Iasi - zootehnie</t>
  </si>
  <si>
    <t>CJ Iasi - INNOTECH</t>
  </si>
  <si>
    <t>S.C. Centrul de Resurse pentru Afaceri Vaslui- CRAV SA</t>
  </si>
  <si>
    <t>GEA Strategy&amp;Consulting</t>
  </si>
  <si>
    <t>GAL Sucevita-Putna CERT VET</t>
  </si>
  <si>
    <t>UAT Siret</t>
  </si>
  <si>
    <t>GAL Sucevita-Putna "Vatra Satului"</t>
  </si>
  <si>
    <t>Gemini CAD</t>
  </si>
  <si>
    <t>Univ. Stefan cel Mare Suceava "ITransfer_NEST"</t>
  </si>
  <si>
    <t>UGIR Suceava</t>
  </si>
  <si>
    <t>Universitatea Tehnică Gheorghe Asachi TIC</t>
  </si>
  <si>
    <t>ECOLAND PRODUCTION SRL Botosani</t>
  </si>
  <si>
    <t>Localizare</t>
  </si>
  <si>
    <t>PST</t>
  </si>
  <si>
    <t>Mediu</t>
  </si>
  <si>
    <t>Mediu (agroalimentar: surse regenerabile de energie pentru mecanizarea agriculturii)</t>
  </si>
  <si>
    <t>Turism</t>
  </si>
  <si>
    <t>Biotehnologii</t>
  </si>
  <si>
    <t>Biotehnologii (eco-nano tehnologii si materiale avansate)</t>
  </si>
  <si>
    <t>Agroalimentar</t>
  </si>
  <si>
    <t>Agroalimentar (zootehnie)</t>
  </si>
  <si>
    <t>Textile +confectii</t>
  </si>
  <si>
    <t>Textile</t>
  </si>
  <si>
    <t>Multiplu: Agro + bioteh + mediu</t>
  </si>
  <si>
    <t>Multiplu: bio-nano-tehnologii si materiale avansate + bioeconomie + energie, mediu si schimbari climatice</t>
  </si>
  <si>
    <t>Institutul de Chimie Macromoleculara "Petru Poni"</t>
  </si>
  <si>
    <t>TIC (new media, industrii creative, educatie-gamificiare)</t>
  </si>
  <si>
    <t>Bacau</t>
  </si>
  <si>
    <t>Nr.grila</t>
  </si>
  <si>
    <t>Titlu</t>
  </si>
  <si>
    <t>Parteneri</t>
  </si>
  <si>
    <t>UAIC</t>
  </si>
  <si>
    <t>Asociația Reginnova NE</t>
  </si>
  <si>
    <t>Primaria Tutora, USAMV</t>
  </si>
  <si>
    <t>Statiunea de Cercetare Dezvoltare pentru Legumicultura Bacau
CCI Bacau</t>
  </si>
  <si>
    <t>Statiunea de Cercetare Dezvoltare pentru Legumicultura Bacau
CCI Bacau
STAŢIUNEA DE CERCETARE DEZVOLTARE PENTRU CREŞTEREA OVINELOR
Universitatea Vasile Alecsandri</t>
  </si>
  <si>
    <t>CCI Bacau</t>
  </si>
  <si>
    <t>USV - Facultatea de Mecanica, Mecatronica si Management;
SC CENECO SRL Suceava;
SC MECANICA Gârla Morii SRL Gura Humorului;
SC Rosar SA Rădăuţi.</t>
  </si>
  <si>
    <t>CL Letcani, ABplus events</t>
  </si>
  <si>
    <t>CL Iasi, Cluster Euronest IT&amp;C Hub</t>
  </si>
  <si>
    <t>Dezvoltarea activitatilor de transfer tehnologic in cadrul Statiunii de Cercetare Dezvoltare pentru Cresterea Ovinelor si Caprinelor Secuieni-Bacau</t>
  </si>
  <si>
    <t>Dezvoltarea infrastructurii de Transfer Tehnologic Centrul Regional de Transfer in Agricultura si Zootehnie</t>
  </si>
  <si>
    <t>Iasi</t>
  </si>
  <si>
    <t>CERT-VET GAL Sucevita Putna Centru de cercetare al patologiei ecvine, animale mari si biosecuritate alimentara</t>
  </si>
  <si>
    <t>Crearea Centrului de Transfer Tehnologic in domeniul textile si confectii C3T</t>
  </si>
  <si>
    <t>Infiintarea Centrului de Transfer CTT-TexinovatoR</t>
  </si>
  <si>
    <t>ITT-Resilience: transfer tehnologic pentru stimularea nteractiunilor informale si formale dintre profesionisti, tineri antreprenori si mentori din industrie</t>
  </si>
  <si>
    <t>Centru de Transfer Tehnologic in Regiunea Nord-Est in domeniul TIC NordEsTIC</t>
  </si>
  <si>
    <t>Suceava</t>
  </si>
  <si>
    <t>Centru de Transfer si Integrare Tehnologica Industry 4.0</t>
  </si>
  <si>
    <t>Centru interdisciplinar de transfer tehnologic pentru dezvoltarea si implementarea de solutii TIC in mediul socio-economic din regiunea Nord-Est</t>
  </si>
  <si>
    <t>Centrul Regional de Transfer Tehnologic 
INNOTECH MOLDOVA</t>
  </si>
  <si>
    <t>Centru de excelenta in geriatrie -AntiAGING</t>
  </si>
  <si>
    <t>Crearea si Dezvoltarea Centrului de Transfer Tehnologic PHARMA-TECH UMF Iasi</t>
  </si>
  <si>
    <t>Crearea si Dezvoltarea unui Centru de Transfer Tehnologic in Medicina Dentara</t>
  </si>
  <si>
    <t>Crearea si Dezvoltarea Centrului de Transfer Tehnologic in Biotehnologie -BIOTECH</t>
  </si>
  <si>
    <t>BioNanoTech -TT Centru de transfer tehnologic  in domeniul biotehnologiilor si a materialelor inalt performante</t>
  </si>
  <si>
    <t>Centru de transfer Tehnologic PETAL SA</t>
  </si>
  <si>
    <t>Vaslui</t>
  </si>
  <si>
    <t>Centru Verde de Constientizare, consultanta si Pregatire profesionala in vederea TT privind folosirea Surselor Regenerabile de energie pentru Mecanizarea Agriculturii</t>
  </si>
  <si>
    <t>Centrul de Informare Tehnologica Vaslui</t>
  </si>
  <si>
    <t>Centru de Transfer Tehnologic</t>
  </si>
  <si>
    <t>Vatra Satului - Centrul de Cercetare si Inovare in Turism, Traditii si Patrimoniu Cultural in Microregiunea Sucevita - Putna</t>
  </si>
  <si>
    <t>NU</t>
  </si>
  <si>
    <t>Multiplu: Agroalimentar, Biotehnologii</t>
  </si>
  <si>
    <t>Parc Stiintific si Tehnologic</t>
  </si>
  <si>
    <t>TEHNOPOLIS</t>
  </si>
  <si>
    <t>Multiplu: Biotehnologii, Textile si noi materiale, ITC</t>
  </si>
  <si>
    <t xml:space="preserve">Centru de Transfer Tehnologic Vaslui  </t>
  </si>
  <si>
    <t>Multiplu: Agroalimentar(bioenergie), Mediu</t>
  </si>
  <si>
    <t>UMF Gr T Popa</t>
  </si>
  <si>
    <t>Crearea si Dezvoltarea CTT managementul Medical Complex al Varstnicului si Imbatranirea Sanatoasa - MAVIS</t>
  </si>
  <si>
    <t>Multiplu: Sanatate-stil de viata sanatos, TIC</t>
  </si>
  <si>
    <t>Centru de Inovare si Transfer Tehnologic  (CITT)</t>
  </si>
  <si>
    <t xml:space="preserve">Multiplu: Sanatate-stil de viata sanatos, Mediu </t>
  </si>
  <si>
    <t xml:space="preserve">Furnizare activitati de Transfer Tehnologic in domeniul agroalimentar - AGROTRANSFER  </t>
  </si>
  <si>
    <t xml:space="preserve">Multiplu: Agroalimentar, Bioresurse, Biotehnologii, Protectia mediului </t>
  </si>
  <si>
    <t>Ecoland Production - Centru de cercetare in cultivarea ecologica si procesarea inovatoare a plantelor medicinale si aromatice</t>
  </si>
  <si>
    <t>Centrul de Transfer Tehnologic @Iasi</t>
  </si>
  <si>
    <t xml:space="preserve">Multiplu: Materiale avansate (textile inteligente si biotextile), Biotehnologii, TIC </t>
  </si>
  <si>
    <t xml:space="preserve">CCI Bacau </t>
  </si>
  <si>
    <t>Dezvoltarea activitatilor de transfer tehnologic in cadrul Centrului de Informare tehnologica CIT IND-TECH NORD-EST Bacau</t>
  </si>
  <si>
    <t>Multiplu: Silvicultura si ingineria lemnului, ingineria mediului, management industrial</t>
  </si>
  <si>
    <t>Parc Stiintific si Tehnologic Tehnocity</t>
  </si>
  <si>
    <t>CJ Bacau, CL Onesti, Universitatea Tehnica Ghe Asachi iasi, Universitatea V Alecsandri Bacau, ICM petru Poni, Institutul National de Cercetare Dezvoltare pentru Fizica Tehnica Iasi</t>
  </si>
  <si>
    <t>Infiintarea Parcului Tehnologic East European Border Tech Park Siret</t>
  </si>
  <si>
    <t>Univ. Stefan cel Mare Suceava, Camera de Comert RO-GE</t>
  </si>
  <si>
    <t>Multiplu: Bioeconomie, TIC, Energie, Mediu, Eco-nano tehnologii si Materiale avansate</t>
  </si>
  <si>
    <t>Centru de Transfer Tehnologic pentru certificarea si controlul calitatii produselor agroalimentare CTT AGRAL NE Bacau</t>
  </si>
  <si>
    <t>Multiplu: Agroalimentar si mediu</t>
  </si>
  <si>
    <t xml:space="preserve">Univ. Stefan cel Mare Suceava </t>
  </si>
  <si>
    <t>Centru de Transfer Tehnologic pentru o bioeconomie sustenabila in Regiunea Nord-Est</t>
  </si>
  <si>
    <t>Bioeconomie</t>
  </si>
  <si>
    <t>Asociația APARS</t>
  </si>
  <si>
    <t>Botosani</t>
  </si>
  <si>
    <t>Asociatia Interprofesionala de Agricultura Biologica Biomold Bacau</t>
  </si>
  <si>
    <t>Furnizare activitati de Transfer Tehnologic in domeniul bio-agroalimentar -biotransfer</t>
  </si>
  <si>
    <r>
      <t xml:space="preserve">Centru de Transfer Tehnologic pentru certificare si controlul calitatii prdouselor agroalimentare- </t>
    </r>
    <r>
      <rPr>
        <i/>
        <sz val="12"/>
        <color theme="1"/>
        <rFont val="Calibri"/>
        <family val="2"/>
        <scheme val="minor"/>
      </rPr>
      <t>AGROCERT</t>
    </r>
  </si>
  <si>
    <t>Multiplu: Mediu (bioeconomie + energie,mediu si schimbari climatice + eco-nano-tehnologii)</t>
  </si>
  <si>
    <t>Multiplu: Mediu (energie mediu si schimbari climatice)</t>
  </si>
  <si>
    <t>Proiect AXA 1 por</t>
  </si>
  <si>
    <t>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</si>
</sst>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/>
    <xf numFmtId="3" fontId="0" fillId="0" borderId="0" xfId="0" applyNumberFormat="1" applyFill="1" applyAlignment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3" fontId="0" fillId="0" borderId="0" xfId="0" applyNumberForma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79" zoomScaleNormal="79" workbookViewId="0">
      <selection activeCell="B40" sqref="B40"/>
    </sheetView>
  </sheetViews>
  <sheetFormatPr defaultRowHeight="15" x14ac:dyDescent="0.25"/>
  <cols>
    <col min="1" max="2" width="9.140625" style="1"/>
    <col min="3" max="3" width="13.140625" style="1" customWidth="1"/>
    <col min="4" max="4" width="27.7109375" style="3" customWidth="1"/>
    <col min="5" max="5" width="35.7109375" style="3" customWidth="1"/>
    <col min="6" max="6" width="9.7109375" style="1" bestFit="1" customWidth="1"/>
    <col min="7" max="7" width="17.140625" style="1" customWidth="1"/>
    <col min="8" max="8" width="12.85546875" style="1" customWidth="1"/>
    <col min="9" max="9" width="12.7109375" style="2" customWidth="1"/>
    <col min="10" max="10" width="21.85546875" style="3" customWidth="1"/>
    <col min="11" max="16384" width="9.140625" style="1"/>
  </cols>
  <sheetData>
    <row r="1" spans="1:10" ht="15.75" customHeight="1" x14ac:dyDescent="0.25">
      <c r="A1" s="15" t="s">
        <v>54</v>
      </c>
      <c r="B1" s="15" t="s">
        <v>0</v>
      </c>
      <c r="C1" s="15" t="s">
        <v>1</v>
      </c>
      <c r="D1" s="16" t="s">
        <v>2</v>
      </c>
      <c r="E1" s="16" t="s">
        <v>55</v>
      </c>
      <c r="F1" s="15" t="s">
        <v>38</v>
      </c>
      <c r="G1" s="16" t="s">
        <v>56</v>
      </c>
      <c r="H1" s="15" t="s">
        <v>4</v>
      </c>
      <c r="I1" s="17" t="s">
        <v>3</v>
      </c>
      <c r="J1" s="16" t="s">
        <v>11</v>
      </c>
    </row>
    <row r="2" spans="1:10" ht="28.5" customHeight="1" x14ac:dyDescent="0.25">
      <c r="A2" s="15"/>
      <c r="B2" s="15"/>
      <c r="C2" s="15"/>
      <c r="D2" s="16"/>
      <c r="E2" s="16"/>
      <c r="F2" s="15"/>
      <c r="G2" s="16"/>
      <c r="H2" s="15"/>
      <c r="I2" s="17"/>
      <c r="J2" s="16"/>
    </row>
    <row r="3" spans="1:10" ht="117.75" customHeight="1" x14ac:dyDescent="0.25">
      <c r="A3" s="4">
        <v>1</v>
      </c>
      <c r="B3" s="4">
        <v>3316</v>
      </c>
      <c r="C3" s="4" t="s">
        <v>5</v>
      </c>
      <c r="D3" s="5" t="s">
        <v>6</v>
      </c>
      <c r="E3" s="6" t="s">
        <v>87</v>
      </c>
      <c r="F3" s="4" t="s">
        <v>68</v>
      </c>
      <c r="G3" s="4" t="s">
        <v>89</v>
      </c>
      <c r="H3" s="4" t="s">
        <v>7</v>
      </c>
      <c r="I3" s="7">
        <v>3000000</v>
      </c>
      <c r="J3" s="5" t="s">
        <v>90</v>
      </c>
    </row>
    <row r="4" spans="1:10" ht="129" customHeight="1" x14ac:dyDescent="0.25">
      <c r="A4" s="4">
        <v>2</v>
      </c>
      <c r="B4" s="4">
        <v>3342</v>
      </c>
      <c r="C4" s="4" t="s">
        <v>5</v>
      </c>
      <c r="D4" s="5" t="s">
        <v>8</v>
      </c>
      <c r="E4" s="5" t="s">
        <v>91</v>
      </c>
      <c r="F4" s="4" t="s">
        <v>68</v>
      </c>
      <c r="G4" s="4" t="s">
        <v>92</v>
      </c>
      <c r="H4" s="4" t="s">
        <v>39</v>
      </c>
      <c r="I4" s="7">
        <f>12000000+200000</f>
        <v>12200000</v>
      </c>
      <c r="J4" s="5" t="s">
        <v>93</v>
      </c>
    </row>
    <row r="5" spans="1:10" ht="211.5" customHeight="1" x14ac:dyDescent="0.25">
      <c r="A5" s="4">
        <v>3</v>
      </c>
      <c r="B5" s="4">
        <v>3353</v>
      </c>
      <c r="C5" s="4" t="s">
        <v>9</v>
      </c>
      <c r="D5" s="5" t="s">
        <v>119</v>
      </c>
      <c r="E5" s="5" t="s">
        <v>72</v>
      </c>
      <c r="F5" s="4" t="s">
        <v>68</v>
      </c>
      <c r="G5" s="4" t="s">
        <v>57</v>
      </c>
      <c r="H5" s="4" t="s">
        <v>127</v>
      </c>
      <c r="I5" s="7">
        <v>3000000</v>
      </c>
      <c r="J5" s="5" t="s">
        <v>17</v>
      </c>
    </row>
    <row r="6" spans="1:10" ht="162.75" customHeight="1" x14ac:dyDescent="0.25">
      <c r="A6" s="4">
        <v>4</v>
      </c>
      <c r="B6" s="4">
        <v>3354</v>
      </c>
      <c r="C6" s="4" t="s">
        <v>9</v>
      </c>
      <c r="D6" s="5" t="s">
        <v>10</v>
      </c>
      <c r="E6" s="6" t="s">
        <v>94</v>
      </c>
      <c r="F6" s="4" t="s">
        <v>84</v>
      </c>
      <c r="G6" s="4" t="s">
        <v>89</v>
      </c>
      <c r="H6" s="4" t="s">
        <v>7</v>
      </c>
      <c r="I6" s="7">
        <f>2804830+200000</f>
        <v>3004830</v>
      </c>
      <c r="J6" s="5" t="s">
        <v>95</v>
      </c>
    </row>
    <row r="7" spans="1:10" ht="117" customHeight="1" x14ac:dyDescent="0.25">
      <c r="A7" s="4">
        <v>5</v>
      </c>
      <c r="B7" s="4">
        <v>3375</v>
      </c>
      <c r="C7" s="4" t="s">
        <v>9</v>
      </c>
      <c r="D7" s="5" t="s">
        <v>12</v>
      </c>
      <c r="E7" s="5" t="s">
        <v>83</v>
      </c>
      <c r="F7" s="4" t="s">
        <v>84</v>
      </c>
      <c r="G7" s="4" t="s">
        <v>89</v>
      </c>
      <c r="H7" s="4" t="s">
        <v>7</v>
      </c>
      <c r="I7" s="7">
        <v>3000000</v>
      </c>
      <c r="J7" s="5" t="s">
        <v>124</v>
      </c>
    </row>
    <row r="8" spans="1:10" ht="265.5" customHeight="1" x14ac:dyDescent="0.25">
      <c r="A8" s="4">
        <v>6</v>
      </c>
      <c r="B8" s="4">
        <v>3380</v>
      </c>
      <c r="C8" s="4" t="s">
        <v>9</v>
      </c>
      <c r="D8" s="5" t="s">
        <v>13</v>
      </c>
      <c r="E8" s="5" t="s">
        <v>70</v>
      </c>
      <c r="F8" s="4" t="s">
        <v>68</v>
      </c>
      <c r="G8" s="5" t="s">
        <v>58</v>
      </c>
      <c r="H8" s="4" t="s">
        <v>7</v>
      </c>
      <c r="I8" s="7">
        <f>2395827+200000</f>
        <v>2595827</v>
      </c>
      <c r="J8" s="5" t="s">
        <v>47</v>
      </c>
    </row>
    <row r="9" spans="1:10" ht="240.75" customHeight="1" x14ac:dyDescent="0.25">
      <c r="A9" s="4">
        <v>7</v>
      </c>
      <c r="B9" s="4">
        <v>3386</v>
      </c>
      <c r="C9" s="4" t="s">
        <v>9</v>
      </c>
      <c r="D9" s="5" t="s">
        <v>14</v>
      </c>
      <c r="E9" s="5" t="s">
        <v>71</v>
      </c>
      <c r="F9" s="4" t="s">
        <v>68</v>
      </c>
      <c r="G9" s="4" t="s">
        <v>89</v>
      </c>
      <c r="H9" s="4" t="s">
        <v>7</v>
      </c>
      <c r="I9" s="7">
        <f>2395827+200000</f>
        <v>2595827</v>
      </c>
      <c r="J9" s="5" t="s">
        <v>48</v>
      </c>
    </row>
    <row r="10" spans="1:10" ht="144.75" customHeight="1" x14ac:dyDescent="0.25">
      <c r="A10" s="4">
        <v>8</v>
      </c>
      <c r="B10" s="4">
        <v>3392</v>
      </c>
      <c r="C10" s="4" t="s">
        <v>9</v>
      </c>
      <c r="D10" s="5" t="s">
        <v>15</v>
      </c>
      <c r="E10" s="5" t="s">
        <v>85</v>
      </c>
      <c r="F10" s="4" t="s">
        <v>68</v>
      </c>
      <c r="G10" s="4" t="s">
        <v>59</v>
      </c>
      <c r="H10" s="4" t="s">
        <v>7</v>
      </c>
      <c r="I10" s="7">
        <v>200000</v>
      </c>
      <c r="J10" s="5" t="s">
        <v>41</v>
      </c>
    </row>
    <row r="11" spans="1:10" ht="31.5" x14ac:dyDescent="0.25">
      <c r="A11" s="4">
        <v>9</v>
      </c>
      <c r="B11" s="4">
        <v>3393</v>
      </c>
      <c r="C11" s="4" t="s">
        <v>9</v>
      </c>
      <c r="D11" s="5" t="s">
        <v>16</v>
      </c>
      <c r="E11" s="5" t="s">
        <v>78</v>
      </c>
      <c r="F11" s="4" t="s">
        <v>68</v>
      </c>
      <c r="G11" s="4" t="s">
        <v>89</v>
      </c>
      <c r="H11" s="4" t="s">
        <v>7</v>
      </c>
      <c r="I11" s="7">
        <v>2000000</v>
      </c>
      <c r="J11" s="5" t="s">
        <v>43</v>
      </c>
    </row>
    <row r="12" spans="1:10" ht="198.75" customHeight="1" x14ac:dyDescent="0.25">
      <c r="A12" s="4">
        <v>10</v>
      </c>
      <c r="B12" s="4">
        <v>3394</v>
      </c>
      <c r="C12" s="4" t="s">
        <v>9</v>
      </c>
      <c r="D12" s="5" t="s">
        <v>96</v>
      </c>
      <c r="E12" s="5" t="s">
        <v>97</v>
      </c>
      <c r="F12" s="4" t="s">
        <v>68</v>
      </c>
      <c r="G12" s="4" t="s">
        <v>89</v>
      </c>
      <c r="H12" s="4" t="s">
        <v>7</v>
      </c>
      <c r="I12" s="7">
        <f>2900000+200000</f>
        <v>3100000</v>
      </c>
      <c r="J12" s="5" t="s">
        <v>98</v>
      </c>
    </row>
    <row r="13" spans="1:10" ht="126.75" customHeight="1" x14ac:dyDescent="0.25">
      <c r="A13" s="4">
        <v>11</v>
      </c>
      <c r="B13" s="4">
        <v>3395</v>
      </c>
      <c r="C13" s="4" t="s">
        <v>9</v>
      </c>
      <c r="D13" s="5" t="s">
        <v>36</v>
      </c>
      <c r="E13" s="5" t="s">
        <v>73</v>
      </c>
      <c r="F13" s="4" t="s">
        <v>68</v>
      </c>
      <c r="G13" s="4" t="s">
        <v>89</v>
      </c>
      <c r="H13" s="4" t="s">
        <v>7</v>
      </c>
      <c r="I13" s="7">
        <v>2995000</v>
      </c>
      <c r="J13" s="5" t="s">
        <v>17</v>
      </c>
    </row>
    <row r="14" spans="1:10" ht="47.25" x14ac:dyDescent="0.25">
      <c r="A14" s="4">
        <v>12</v>
      </c>
      <c r="B14" s="4">
        <v>3396</v>
      </c>
      <c r="C14" s="4" t="s">
        <v>9</v>
      </c>
      <c r="D14" s="5" t="s">
        <v>18</v>
      </c>
      <c r="E14" s="5" t="s">
        <v>79</v>
      </c>
      <c r="F14" s="4" t="s">
        <v>68</v>
      </c>
      <c r="G14" s="4" t="s">
        <v>89</v>
      </c>
      <c r="H14" s="4" t="s">
        <v>7</v>
      </c>
      <c r="I14" s="7">
        <f>3000000+200000</f>
        <v>3200000</v>
      </c>
      <c r="J14" s="5" t="s">
        <v>43</v>
      </c>
    </row>
    <row r="15" spans="1:10" ht="86.25" customHeight="1" x14ac:dyDescent="0.25">
      <c r="A15" s="4">
        <v>13</v>
      </c>
      <c r="B15" s="4">
        <v>3397</v>
      </c>
      <c r="C15" s="4" t="s">
        <v>9</v>
      </c>
      <c r="D15" s="5" t="s">
        <v>19</v>
      </c>
      <c r="E15" s="6" t="s">
        <v>99</v>
      </c>
      <c r="F15" s="4" t="s">
        <v>53</v>
      </c>
      <c r="G15" s="4" t="s">
        <v>89</v>
      </c>
      <c r="H15" s="4" t="s">
        <v>7</v>
      </c>
      <c r="I15" s="7">
        <f>3000000+200000</f>
        <v>3200000</v>
      </c>
      <c r="J15" s="5" t="s">
        <v>100</v>
      </c>
    </row>
    <row r="16" spans="1:10" ht="180.75" customHeight="1" x14ac:dyDescent="0.25">
      <c r="A16" s="4">
        <v>14</v>
      </c>
      <c r="B16" s="4">
        <v>3398</v>
      </c>
      <c r="C16" s="4" t="s">
        <v>9</v>
      </c>
      <c r="D16" s="5" t="s">
        <v>20</v>
      </c>
      <c r="E16" s="5" t="s">
        <v>80</v>
      </c>
      <c r="F16" s="4" t="s">
        <v>68</v>
      </c>
      <c r="G16" s="4" t="s">
        <v>89</v>
      </c>
      <c r="H16" s="4" t="s">
        <v>7</v>
      </c>
      <c r="I16" s="7">
        <v>3000000</v>
      </c>
      <c r="J16" s="5" t="s">
        <v>44</v>
      </c>
    </row>
    <row r="17" spans="1:10" ht="226.5" customHeight="1" x14ac:dyDescent="0.25">
      <c r="A17" s="4">
        <v>15</v>
      </c>
      <c r="B17" s="4">
        <v>3399</v>
      </c>
      <c r="C17" s="4" t="s">
        <v>9</v>
      </c>
      <c r="D17" s="5" t="s">
        <v>121</v>
      </c>
      <c r="E17" s="6" t="s">
        <v>122</v>
      </c>
      <c r="F17" s="4" t="s">
        <v>53</v>
      </c>
      <c r="G17" s="5" t="s">
        <v>60</v>
      </c>
      <c r="H17" s="4" t="s">
        <v>21</v>
      </c>
      <c r="I17" s="7">
        <v>200000</v>
      </c>
      <c r="J17" s="5" t="s">
        <v>49</v>
      </c>
    </row>
    <row r="18" spans="1:10" ht="174" customHeight="1" x14ac:dyDescent="0.25">
      <c r="A18" s="4">
        <v>16</v>
      </c>
      <c r="B18" s="4">
        <v>3400</v>
      </c>
      <c r="C18" s="4" t="s">
        <v>9</v>
      </c>
      <c r="D18" s="5" t="s">
        <v>22</v>
      </c>
      <c r="E18" s="5" t="s">
        <v>81</v>
      </c>
      <c r="F18" s="4" t="s">
        <v>68</v>
      </c>
      <c r="G18" s="4" t="s">
        <v>89</v>
      </c>
      <c r="H18" s="4" t="s">
        <v>7</v>
      </c>
      <c r="I18" s="7">
        <f>3000000+200000</f>
        <v>3200000</v>
      </c>
      <c r="J18" s="5" t="s">
        <v>43</v>
      </c>
    </row>
    <row r="19" spans="1:10" ht="79.5" customHeight="1" x14ac:dyDescent="0.25">
      <c r="A19" s="4">
        <v>17</v>
      </c>
      <c r="B19" s="4">
        <v>3401</v>
      </c>
      <c r="C19" s="4"/>
      <c r="D19" s="5" t="s">
        <v>23</v>
      </c>
      <c r="E19" s="5" t="s">
        <v>126</v>
      </c>
      <c r="F19" s="4" t="s">
        <v>68</v>
      </c>
      <c r="G19" s="4" t="s">
        <v>89</v>
      </c>
      <c r="H19" s="4" t="s">
        <v>7</v>
      </c>
      <c r="I19" s="7">
        <f>100000/4.5</f>
        <v>22222.222222222223</v>
      </c>
      <c r="J19" s="5" t="s">
        <v>52</v>
      </c>
    </row>
    <row r="20" spans="1:10" ht="78.75" x14ac:dyDescent="0.25">
      <c r="A20" s="4">
        <v>18</v>
      </c>
      <c r="B20" s="4">
        <v>3416</v>
      </c>
      <c r="C20" s="4" t="s">
        <v>9</v>
      </c>
      <c r="D20" s="5" t="s">
        <v>24</v>
      </c>
      <c r="E20" s="5" t="s">
        <v>66</v>
      </c>
      <c r="F20" s="5" t="s">
        <v>53</v>
      </c>
      <c r="G20" s="4" t="s">
        <v>89</v>
      </c>
      <c r="H20" s="4" t="s">
        <v>21</v>
      </c>
      <c r="I20" s="7">
        <v>200000</v>
      </c>
      <c r="J20" s="5" t="s">
        <v>46</v>
      </c>
    </row>
    <row r="21" spans="1:10" ht="276" customHeight="1" x14ac:dyDescent="0.25">
      <c r="A21" s="4">
        <v>19</v>
      </c>
      <c r="B21" s="4">
        <v>3417</v>
      </c>
      <c r="C21" s="4" t="s">
        <v>9</v>
      </c>
      <c r="D21" s="5" t="s">
        <v>25</v>
      </c>
      <c r="E21" s="5" t="s">
        <v>123</v>
      </c>
      <c r="F21" s="4" t="s">
        <v>53</v>
      </c>
      <c r="G21" s="5" t="s">
        <v>61</v>
      </c>
      <c r="H21" s="4" t="s">
        <v>7</v>
      </c>
      <c r="I21" s="7">
        <v>3000000</v>
      </c>
      <c r="J21" s="5" t="s">
        <v>45</v>
      </c>
    </row>
    <row r="22" spans="1:10" ht="173.25" customHeight="1" x14ac:dyDescent="0.25">
      <c r="A22" s="4">
        <v>20</v>
      </c>
      <c r="B22" s="4">
        <v>3418</v>
      </c>
      <c r="C22" s="4" t="s">
        <v>9</v>
      </c>
      <c r="D22" s="5" t="s">
        <v>25</v>
      </c>
      <c r="E22" s="6" t="s">
        <v>101</v>
      </c>
      <c r="F22" s="4" t="s">
        <v>53</v>
      </c>
      <c r="G22" s="4" t="s">
        <v>62</v>
      </c>
      <c r="H22" s="4" t="s">
        <v>21</v>
      </c>
      <c r="I22" s="7">
        <v>200000</v>
      </c>
      <c r="J22" s="5" t="s">
        <v>102</v>
      </c>
    </row>
    <row r="23" spans="1:10" ht="131.25" customHeight="1" x14ac:dyDescent="0.25">
      <c r="A23" s="4">
        <v>21</v>
      </c>
      <c r="B23" s="4">
        <v>3419</v>
      </c>
      <c r="C23" s="4" t="s">
        <v>9</v>
      </c>
      <c r="D23" s="5" t="s">
        <v>37</v>
      </c>
      <c r="E23" s="5" t="s">
        <v>103</v>
      </c>
      <c r="F23" s="4" t="s">
        <v>120</v>
      </c>
      <c r="G23" s="4" t="s">
        <v>89</v>
      </c>
      <c r="H23" s="4" t="s">
        <v>7</v>
      </c>
      <c r="I23" s="7">
        <v>500000</v>
      </c>
      <c r="J23" s="5" t="s">
        <v>90</v>
      </c>
    </row>
    <row r="24" spans="1:10" ht="203.25" customHeight="1" x14ac:dyDescent="0.25">
      <c r="A24" s="4">
        <v>22</v>
      </c>
      <c r="B24" s="4">
        <v>3420</v>
      </c>
      <c r="C24" s="4" t="s">
        <v>9</v>
      </c>
      <c r="D24" s="5" t="s">
        <v>28</v>
      </c>
      <c r="E24" s="5" t="s">
        <v>86</v>
      </c>
      <c r="F24" s="4" t="s">
        <v>84</v>
      </c>
      <c r="G24" s="4" t="s">
        <v>89</v>
      </c>
      <c r="H24" s="4" t="s">
        <v>21</v>
      </c>
      <c r="I24" s="7">
        <f>742560+200000</f>
        <v>942560</v>
      </c>
      <c r="J24" s="5" t="s">
        <v>125</v>
      </c>
    </row>
    <row r="25" spans="1:10" ht="162" customHeight="1" x14ac:dyDescent="0.25">
      <c r="A25" s="4">
        <v>23</v>
      </c>
      <c r="B25" s="4">
        <v>3421</v>
      </c>
      <c r="C25" s="4" t="s">
        <v>9</v>
      </c>
      <c r="D25" s="5" t="s">
        <v>29</v>
      </c>
      <c r="E25" s="5" t="s">
        <v>104</v>
      </c>
      <c r="F25" s="4" t="s">
        <v>68</v>
      </c>
      <c r="G25" s="4" t="s">
        <v>89</v>
      </c>
      <c r="H25" s="4" t="s">
        <v>7</v>
      </c>
      <c r="I25" s="7">
        <v>808480</v>
      </c>
      <c r="J25" s="5" t="s">
        <v>105</v>
      </c>
    </row>
    <row r="26" spans="1:10" ht="106.5" customHeight="1" x14ac:dyDescent="0.25">
      <c r="A26" s="4">
        <v>24</v>
      </c>
      <c r="B26" s="4">
        <v>3422</v>
      </c>
      <c r="C26" s="4" t="s">
        <v>9</v>
      </c>
      <c r="D26" s="5" t="s">
        <v>106</v>
      </c>
      <c r="E26" s="5" t="s">
        <v>107</v>
      </c>
      <c r="F26" s="4" t="s">
        <v>53</v>
      </c>
      <c r="G26" s="4" t="s">
        <v>89</v>
      </c>
      <c r="H26" s="4" t="s">
        <v>21</v>
      </c>
      <c r="I26" s="7">
        <v>200000</v>
      </c>
      <c r="J26" s="5" t="s">
        <v>108</v>
      </c>
    </row>
    <row r="27" spans="1:10" ht="294" customHeight="1" x14ac:dyDescent="0.25">
      <c r="A27" s="4">
        <v>25</v>
      </c>
      <c r="B27" s="4">
        <v>3428</v>
      </c>
      <c r="C27" s="4" t="s">
        <v>9</v>
      </c>
      <c r="D27" s="5" t="s">
        <v>106</v>
      </c>
      <c r="E27" s="5" t="s">
        <v>109</v>
      </c>
      <c r="F27" s="4" t="s">
        <v>53</v>
      </c>
      <c r="G27" s="5" t="s">
        <v>110</v>
      </c>
      <c r="H27" s="4" t="s">
        <v>39</v>
      </c>
      <c r="I27" s="7">
        <v>11992000</v>
      </c>
      <c r="J27" s="5" t="s">
        <v>50</v>
      </c>
    </row>
    <row r="28" spans="1:10" ht="63" x14ac:dyDescent="0.25">
      <c r="A28" s="4">
        <v>26</v>
      </c>
      <c r="B28" s="4">
        <v>3430</v>
      </c>
      <c r="C28" s="4" t="s">
        <v>9</v>
      </c>
      <c r="D28" s="5" t="s">
        <v>30</v>
      </c>
      <c r="E28" s="5" t="s">
        <v>69</v>
      </c>
      <c r="F28" s="4" t="s">
        <v>74</v>
      </c>
      <c r="G28" s="4" t="s">
        <v>89</v>
      </c>
      <c r="H28" s="4" t="s">
        <v>7</v>
      </c>
      <c r="I28" s="7">
        <v>2186819</v>
      </c>
      <c r="J28" s="5" t="s">
        <v>45</v>
      </c>
    </row>
    <row r="29" spans="1:10" ht="146.25" customHeight="1" x14ac:dyDescent="0.25">
      <c r="A29" s="4">
        <v>27</v>
      </c>
      <c r="B29" s="4">
        <v>3427</v>
      </c>
      <c r="C29" s="4" t="s">
        <v>9</v>
      </c>
      <c r="D29" s="5" t="s">
        <v>31</v>
      </c>
      <c r="E29" s="5" t="s">
        <v>111</v>
      </c>
      <c r="F29" s="4" t="s">
        <v>74</v>
      </c>
      <c r="G29" s="5" t="s">
        <v>112</v>
      </c>
      <c r="H29" s="4" t="s">
        <v>39</v>
      </c>
      <c r="I29" s="7">
        <f>12000000</f>
        <v>12000000</v>
      </c>
      <c r="J29" s="5" t="s">
        <v>113</v>
      </c>
    </row>
    <row r="30" spans="1:10" ht="199.5" customHeight="1" x14ac:dyDescent="0.25">
      <c r="A30" s="4">
        <v>28</v>
      </c>
      <c r="B30" s="4">
        <v>3424</v>
      </c>
      <c r="C30" s="4" t="s">
        <v>9</v>
      </c>
      <c r="D30" s="5" t="s">
        <v>106</v>
      </c>
      <c r="E30" s="5" t="s">
        <v>114</v>
      </c>
      <c r="F30" s="4" t="s">
        <v>53</v>
      </c>
      <c r="G30" s="5" t="s">
        <v>61</v>
      </c>
      <c r="H30" s="4" t="s">
        <v>7</v>
      </c>
      <c r="I30" s="7">
        <v>3000000</v>
      </c>
      <c r="J30" s="5" t="s">
        <v>115</v>
      </c>
    </row>
    <row r="31" spans="1:10" ht="155.25" customHeight="1" x14ac:dyDescent="0.25">
      <c r="A31" s="4">
        <v>29</v>
      </c>
      <c r="B31" s="4">
        <v>3425</v>
      </c>
      <c r="C31" s="4" t="s">
        <v>9</v>
      </c>
      <c r="D31" s="5" t="s">
        <v>32</v>
      </c>
      <c r="E31" s="5" t="s">
        <v>88</v>
      </c>
      <c r="F31" s="4" t="s">
        <v>74</v>
      </c>
      <c r="G31" s="4" t="s">
        <v>89</v>
      </c>
      <c r="H31" s="4" t="s">
        <v>7</v>
      </c>
      <c r="I31" s="7">
        <f>2992758+200000</f>
        <v>3192758</v>
      </c>
      <c r="J31" s="5" t="s">
        <v>42</v>
      </c>
    </row>
    <row r="32" spans="1:10" ht="31.5" x14ac:dyDescent="0.25">
      <c r="A32" s="4">
        <v>30</v>
      </c>
      <c r="B32" s="4">
        <v>3433</v>
      </c>
      <c r="C32" s="4" t="s">
        <v>9</v>
      </c>
      <c r="D32" s="5" t="s">
        <v>33</v>
      </c>
      <c r="E32" s="5" t="s">
        <v>75</v>
      </c>
      <c r="F32" s="4" t="s">
        <v>68</v>
      </c>
      <c r="G32" s="4" t="s">
        <v>89</v>
      </c>
      <c r="H32" s="4" t="s">
        <v>7</v>
      </c>
      <c r="I32" s="7">
        <v>2489710</v>
      </c>
      <c r="J32" s="5" t="s">
        <v>17</v>
      </c>
    </row>
    <row r="33" spans="1:10" ht="111" customHeight="1" x14ac:dyDescent="0.25">
      <c r="A33" s="4">
        <v>31</v>
      </c>
      <c r="B33" s="4">
        <v>3423</v>
      </c>
      <c r="C33" s="4" t="s">
        <v>9</v>
      </c>
      <c r="D33" s="5" t="s">
        <v>34</v>
      </c>
      <c r="E33" s="5" t="s">
        <v>76</v>
      </c>
      <c r="F33" s="4" t="s">
        <v>74</v>
      </c>
      <c r="G33" s="5" t="s">
        <v>89</v>
      </c>
      <c r="H33" s="4" t="s">
        <v>7</v>
      </c>
      <c r="I33" s="7">
        <v>3000000</v>
      </c>
      <c r="J33" s="5" t="s">
        <v>17</v>
      </c>
    </row>
    <row r="34" spans="1:10" ht="273" customHeight="1" x14ac:dyDescent="0.25">
      <c r="A34" s="4">
        <v>32</v>
      </c>
      <c r="B34" s="4">
        <v>3426</v>
      </c>
      <c r="C34" s="4" t="s">
        <v>9</v>
      </c>
      <c r="D34" s="5" t="s">
        <v>116</v>
      </c>
      <c r="E34" s="5" t="s">
        <v>117</v>
      </c>
      <c r="F34" s="4" t="s">
        <v>74</v>
      </c>
      <c r="G34" s="4" t="s">
        <v>89</v>
      </c>
      <c r="H34" s="4" t="s">
        <v>7</v>
      </c>
      <c r="I34" s="7">
        <v>3000000</v>
      </c>
      <c r="J34" s="5" t="s">
        <v>118</v>
      </c>
    </row>
    <row r="35" spans="1:10" ht="173.25" x14ac:dyDescent="0.25">
      <c r="A35" s="4">
        <v>33</v>
      </c>
      <c r="B35" s="4">
        <v>3429</v>
      </c>
      <c r="C35" s="4" t="s">
        <v>9</v>
      </c>
      <c r="D35" s="5" t="s">
        <v>35</v>
      </c>
      <c r="E35" s="5" t="s">
        <v>87</v>
      </c>
      <c r="F35" s="4" t="s">
        <v>74</v>
      </c>
      <c r="G35" s="5" t="s">
        <v>63</v>
      </c>
      <c r="H35" s="4" t="s">
        <v>7</v>
      </c>
      <c r="I35" s="7">
        <v>250000</v>
      </c>
      <c r="J35" s="5" t="s">
        <v>40</v>
      </c>
    </row>
    <row r="36" spans="1:10" ht="189.75" customHeight="1" x14ac:dyDescent="0.25">
      <c r="A36" s="4">
        <v>34</v>
      </c>
      <c r="B36" s="4">
        <v>3432</v>
      </c>
      <c r="C36" s="4" t="s">
        <v>9</v>
      </c>
      <c r="D36" s="5" t="s">
        <v>26</v>
      </c>
      <c r="E36" s="5" t="s">
        <v>67</v>
      </c>
      <c r="F36" s="4" t="s">
        <v>68</v>
      </c>
      <c r="G36" s="5" t="s">
        <v>64</v>
      </c>
      <c r="H36" s="4" t="s">
        <v>7</v>
      </c>
      <c r="I36" s="7">
        <v>3000000</v>
      </c>
      <c r="J36" s="5" t="s">
        <v>46</v>
      </c>
    </row>
    <row r="37" spans="1:10" ht="47.25" x14ac:dyDescent="0.25">
      <c r="A37" s="4">
        <v>35</v>
      </c>
      <c r="B37" s="4">
        <v>3431</v>
      </c>
      <c r="C37" s="4" t="s">
        <v>9</v>
      </c>
      <c r="D37" s="5" t="s">
        <v>27</v>
      </c>
      <c r="E37" s="5" t="s">
        <v>77</v>
      </c>
      <c r="F37" s="4" t="s">
        <v>68</v>
      </c>
      <c r="G37" s="5" t="s">
        <v>65</v>
      </c>
      <c r="H37" s="4" t="s">
        <v>7</v>
      </c>
      <c r="I37" s="7">
        <v>3000000</v>
      </c>
      <c r="J37" s="5" t="s">
        <v>17</v>
      </c>
    </row>
    <row r="38" spans="1:10" ht="104.25" customHeight="1" x14ac:dyDescent="0.25">
      <c r="A38" s="4">
        <v>36</v>
      </c>
      <c r="B38" s="4">
        <v>3402</v>
      </c>
      <c r="C38" s="4" t="s">
        <v>9</v>
      </c>
      <c r="D38" s="5" t="s">
        <v>51</v>
      </c>
      <c r="E38" s="5" t="s">
        <v>82</v>
      </c>
      <c r="F38" s="4" t="s">
        <v>68</v>
      </c>
      <c r="G38" s="4" t="s">
        <v>89</v>
      </c>
      <c r="H38" s="4" t="s">
        <v>7</v>
      </c>
      <c r="I38" s="7">
        <v>3200000</v>
      </c>
      <c r="J38" s="5" t="s">
        <v>43</v>
      </c>
    </row>
    <row r="39" spans="1:10" x14ac:dyDescent="0.25">
      <c r="A39" s="8"/>
      <c r="B39" s="8"/>
      <c r="C39" s="8"/>
      <c r="D39" s="9"/>
      <c r="E39" s="9"/>
      <c r="F39" s="8"/>
      <c r="G39" s="8"/>
      <c r="H39" s="8"/>
      <c r="I39" s="10"/>
      <c r="J39" s="9"/>
    </row>
    <row r="40" spans="1:10" x14ac:dyDescent="0.25">
      <c r="A40" s="8"/>
      <c r="B40" s="11"/>
      <c r="C40" s="11"/>
      <c r="D40" s="12"/>
      <c r="E40" s="12"/>
      <c r="F40" s="8"/>
      <c r="G40" s="8"/>
      <c r="H40" s="8"/>
      <c r="I40" s="10"/>
      <c r="J40" s="9"/>
    </row>
    <row r="41" spans="1:10" x14ac:dyDescent="0.25">
      <c r="B41" s="13"/>
      <c r="C41" s="13"/>
      <c r="D41" s="14"/>
      <c r="E41" s="14"/>
    </row>
    <row r="42" spans="1:10" x14ac:dyDescent="0.25">
      <c r="B42" s="13"/>
      <c r="C42" s="13"/>
      <c r="D42" s="14"/>
      <c r="E42" s="14"/>
    </row>
    <row r="43" spans="1:10" x14ac:dyDescent="0.25">
      <c r="B43" s="13"/>
      <c r="C43" s="13"/>
      <c r="D43" s="14"/>
      <c r="E43" s="14"/>
    </row>
    <row r="44" spans="1:10" x14ac:dyDescent="0.25">
      <c r="B44" s="13"/>
      <c r="C44" s="13"/>
      <c r="D44" s="14"/>
      <c r="E44" s="14"/>
    </row>
  </sheetData>
  <autoFilter ref="A1:J38">
    <sortState ref="A4:R38">
      <sortCondition ref="A1"/>
    </sortState>
  </autoFilter>
  <mergeCells count="10">
    <mergeCell ref="I1:I2"/>
    <mergeCell ref="J1:J2"/>
    <mergeCell ref="H1:H2"/>
    <mergeCell ref="E1:E2"/>
    <mergeCell ref="G1:G2"/>
    <mergeCell ref="A1:A2"/>
    <mergeCell ref="B1:B2"/>
    <mergeCell ref="C1:C2"/>
    <mergeCell ref="D1:D2"/>
    <mergeCell ref="F1:F2"/>
  </mergeCells>
  <pageMargins left="0.7" right="0.7" top="0.75" bottom="0.75" header="0.3" footer="0.3"/>
  <pageSetup paperSize="8" scale="56" orientation="landscape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Sandu</dc:creator>
  <cp:lastModifiedBy>Catalin Amarinei</cp:lastModifiedBy>
  <cp:lastPrinted>2017-03-27T15:12:20Z</cp:lastPrinted>
  <dcterms:created xsi:type="dcterms:W3CDTF">2017-03-24T10:16:22Z</dcterms:created>
  <dcterms:modified xsi:type="dcterms:W3CDTF">2017-04-11T12:00:01Z</dcterms:modified>
</cp:coreProperties>
</file>